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1" i="1" l="1"/>
  <c r="O8" i="1"/>
  <c r="M20" i="1" l="1"/>
  <c r="M19" i="1"/>
  <c r="M18" i="1"/>
  <c r="M17" i="1"/>
  <c r="M16" i="1"/>
  <c r="M15" i="1"/>
  <c r="M14" i="1"/>
  <c r="M13" i="1"/>
  <c r="M12" i="1"/>
  <c r="M11" i="1"/>
  <c r="M10" i="1"/>
  <c r="M9" i="1"/>
  <c r="M8" i="1"/>
  <c r="K20" i="1"/>
  <c r="K18" i="1"/>
  <c r="K19" i="1"/>
  <c r="K17" i="1"/>
  <c r="K16" i="1"/>
  <c r="K15" i="1"/>
  <c r="K14" i="1"/>
  <c r="K13" i="1"/>
  <c r="K12" i="1"/>
  <c r="K11" i="1"/>
  <c r="K10" i="1"/>
  <c r="K9" i="1"/>
  <c r="K8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G20" i="1"/>
  <c r="G19" i="1"/>
  <c r="G18" i="1"/>
  <c r="G17" i="1"/>
  <c r="G16" i="1"/>
  <c r="G15" i="1"/>
  <c r="G14" i="1"/>
  <c r="G13" i="1"/>
  <c r="G12" i="1"/>
  <c r="G9" i="1"/>
  <c r="G10" i="1"/>
  <c r="G11" i="1"/>
  <c r="G8" i="1"/>
  <c r="M6" i="1"/>
  <c r="K6" i="1"/>
  <c r="I6" i="1"/>
  <c r="O12" i="1"/>
  <c r="G6" i="1"/>
  <c r="N21" i="1"/>
  <c r="L21" i="1"/>
  <c r="J21" i="1"/>
  <c r="F21" i="1"/>
  <c r="E21" i="1"/>
  <c r="C21" i="1"/>
  <c r="B21" i="1"/>
  <c r="D12" i="1"/>
  <c r="D6" i="1"/>
  <c r="D8" i="1"/>
  <c r="D9" i="1"/>
  <c r="D10" i="1"/>
  <c r="D11" i="1"/>
  <c r="D13" i="1"/>
  <c r="D14" i="1"/>
  <c r="D15" i="1"/>
  <c r="D16" i="1"/>
  <c r="D17" i="1"/>
  <c r="D18" i="1"/>
  <c r="D19" i="1"/>
  <c r="D20" i="1"/>
  <c r="O16" i="1"/>
  <c r="M21" i="1" l="1"/>
  <c r="K21" i="1"/>
  <c r="G21" i="1"/>
  <c r="I21" i="1"/>
  <c r="O20" i="1"/>
  <c r="O19" i="1"/>
  <c r="O18" i="1"/>
  <c r="O17" i="1"/>
  <c r="O15" i="1"/>
  <c r="O14" i="1"/>
  <c r="O13" i="1"/>
  <c r="O11" i="1"/>
  <c r="O10" i="1"/>
  <c r="O9" i="1"/>
  <c r="O6" i="1"/>
  <c r="O21" i="1" l="1"/>
  <c r="D21" i="1" l="1"/>
</calcChain>
</file>

<file path=xl/comments1.xml><?xml version="1.0" encoding="utf-8"?>
<comments xmlns="http://schemas.openxmlformats.org/spreadsheetml/2006/main">
  <authors>
    <author>Amy Puderbaugh</author>
  </authors>
  <commentList>
    <comment ref="D3" author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Applicant/Potentially Qualified</t>
        </r>
      </text>
    </comment>
    <comment ref="G3" author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Applicants/Qualified and Offered Job</t>
        </r>
      </text>
    </comment>
    <comment ref="I3" author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Applicants/Accepted Job</t>
        </r>
      </text>
    </comment>
    <comment ref="K3" author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Applicants/One Year Survival </t>
        </r>
      </text>
    </comment>
    <comment ref="M3" author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Number of Applicants/Above Average Rating</t>
        </r>
      </text>
    </comment>
    <comment ref="O3" author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Total Recruitment Costs/Accepted Job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Amy Puderbaugh:</t>
        </r>
        <r>
          <rPr>
            <sz val="9"/>
            <color indexed="81"/>
            <rFont val="Tahoma"/>
            <family val="2"/>
          </rPr>
          <t xml:space="preserve">
Total Columns</t>
        </r>
      </text>
    </comment>
  </commentList>
</comments>
</file>

<file path=xl/sharedStrings.xml><?xml version="1.0" encoding="utf-8"?>
<sst xmlns="http://schemas.openxmlformats.org/spreadsheetml/2006/main" count="31" uniqueCount="31">
  <si>
    <t>Above Average Rating</t>
  </si>
  <si>
    <t>Total Recruitment Costs</t>
  </si>
  <si>
    <t>Number of Applicants</t>
  </si>
  <si>
    <t>Potentially Qualified</t>
  </si>
  <si>
    <t>Invitation for Interview</t>
  </si>
  <si>
    <t>Qualified and Offered Job</t>
  </si>
  <si>
    <t>Accepted Job</t>
  </si>
  <si>
    <t>One-Year Survival</t>
  </si>
  <si>
    <t>Recruitment Source</t>
  </si>
  <si>
    <t xml:space="preserve"> 1. Internet Applications</t>
  </si>
  <si>
    <t>2. Walk Ins</t>
  </si>
  <si>
    <t xml:space="preserve"> 3. Employee Referrals</t>
  </si>
  <si>
    <t xml:space="preserve"> 4. Newspaper Ads</t>
  </si>
  <si>
    <t xml:space="preserve"> 5. Journal Ads</t>
  </si>
  <si>
    <t>6. Educational Institutions</t>
  </si>
  <si>
    <t>Junior colleges</t>
  </si>
  <si>
    <t>Hospital-based schools</t>
  </si>
  <si>
    <t>University programs</t>
  </si>
  <si>
    <t xml:space="preserve"> 7. Private Employment Agency</t>
  </si>
  <si>
    <t xml:space="preserve"> 8. Public Employment Agency</t>
  </si>
  <si>
    <t xml:space="preserve"> 9. Direct Mail</t>
  </si>
  <si>
    <t>10. Job Fair</t>
  </si>
  <si>
    <t>11. State Nursing Assoc.  Meeting</t>
  </si>
  <si>
    <t>Totals</t>
  </si>
  <si>
    <t>Form Wu2.5 Yield Ratios at Selected Steps in the Process and Cost per Nurse Hired per St. Vincent's Hospital, 2007-2009</t>
  </si>
  <si>
    <t>Applicant to Potentially Qualified Yield Ratio</t>
  </si>
  <si>
    <t>Applicant to Offered Job Yield Ratio</t>
  </si>
  <si>
    <t>Applicant to Accepted Job Yield Ratio</t>
  </si>
  <si>
    <t>Applicant to One Year Survival Yield Ratio</t>
  </si>
  <si>
    <t>Applicant to Above Average Rating Yield Ratio</t>
  </si>
  <si>
    <t>Avg. Cost Per Nurse Hired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</si>
</sst>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left" vertical="center" inden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 indent="5"/>
    </xf>
    <xf numFmtId="2" fontId="0" fillId="3" borderId="3" xfId="0" applyNumberForma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center" vertical="center" wrapText="1"/>
    </xf>
    <xf numFmtId="44" fontId="0" fillId="3" borderId="4" xfId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2" fontId="0" fillId="3" borderId="6" xfId="0" applyNumberFormat="1" applyFill="1" applyBorder="1" applyAlignment="1">
      <alignment horizontal="center" vertical="center" wrapText="1"/>
    </xf>
    <xf numFmtId="44" fontId="0" fillId="3" borderId="6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3" borderId="3" xfId="0" applyNumberForma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center" vertical="center" wrapText="1"/>
    </xf>
    <xf numFmtId="44" fontId="0" fillId="4" borderId="3" xfId="1" applyFont="1" applyFill="1" applyBorder="1" applyAlignment="1">
      <alignment horizontal="center" vertical="center" wrapText="1"/>
    </xf>
    <xf numFmtId="44" fontId="0" fillId="4" borderId="4" xfId="1" applyFont="1" applyFill="1" applyBorder="1" applyAlignment="1">
      <alignment horizontal="center" vertical="center" wrapText="1"/>
    </xf>
    <xf numFmtId="44" fontId="0" fillId="4" borderId="4" xfId="1" applyFont="1" applyFill="1" applyBorder="1" applyAlignment="1">
      <alignment horizontal="center" vertical="center" wrapText="1"/>
    </xf>
    <xf numFmtId="6" fontId="0" fillId="4" borderId="0" xfId="0" applyNumberForma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2" fontId="0" fillId="4" borderId="4" xfId="0" applyNumberFormat="1" applyFill="1" applyBorder="1" applyAlignment="1">
      <alignment horizontal="center" vertical="center" wrapText="1"/>
    </xf>
    <xf numFmtId="6" fontId="0" fillId="5" borderId="0" xfId="0" applyNumberFormat="1" applyFill="1" applyAlignment="1">
      <alignment horizontal="center" vertical="center" wrapText="1"/>
    </xf>
    <xf numFmtId="6" fontId="0" fillId="5" borderId="2" xfId="0" applyNumberFormat="1" applyFill="1" applyBorder="1" applyAlignment="1">
      <alignment horizontal="center" vertical="center" wrapText="1"/>
    </xf>
    <xf numFmtId="6" fontId="0" fillId="5" borderId="0" xfId="0" applyNumberForma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1"/>
  <sheetViews>
    <sheetView tabSelected="1" topLeftCell="A3" workbookViewId="0">
      <selection activeCell="A17" sqref="A17"/>
    </sheetView>
  </sheetViews>
  <sheetFormatPr defaultRowHeight="15" x14ac:dyDescent="0.25"/>
  <cols>
    <col min="1" max="1" width="21" customWidth="1"/>
    <col min="2" max="2" width="15.140625" customWidth="1"/>
    <col min="3" max="4" width="14" customWidth="1"/>
    <col min="5" max="5" width="14.85546875" customWidth="1"/>
    <col min="6" max="6" width="14.28515625" customWidth="1"/>
    <col min="7" max="7" width="14" customWidth="1"/>
    <col min="8" max="8" width="12" customWidth="1"/>
    <col min="9" max="11" width="14" customWidth="1"/>
    <col min="12" max="12" width="11" customWidth="1"/>
    <col min="13" max="13" width="14" customWidth="1"/>
    <col min="14" max="14" width="18.140625" customWidth="1"/>
    <col min="15" max="15" width="14" customWidth="1"/>
  </cols>
  <sheetData>
    <row r="1" spans="1:15" ht="23.25" x14ac:dyDescent="0.25">
      <c r="A1" s="1" t="s">
        <v>24</v>
      </c>
    </row>
    <row r="2" spans="1:15" ht="15.75" thickBot="1" x14ac:dyDescent="0.3"/>
    <row r="3" spans="1:15" x14ac:dyDescent="0.25">
      <c r="A3" s="2"/>
      <c r="B3" s="2"/>
      <c r="C3" s="2"/>
      <c r="D3" s="18" t="s">
        <v>25</v>
      </c>
      <c r="E3" s="2"/>
      <c r="F3" s="2"/>
      <c r="G3" s="18" t="s">
        <v>26</v>
      </c>
      <c r="H3" s="2"/>
      <c r="I3" s="18" t="s">
        <v>27</v>
      </c>
      <c r="J3" s="2"/>
      <c r="K3" s="18" t="s">
        <v>28</v>
      </c>
      <c r="L3" s="16" t="s">
        <v>0</v>
      </c>
      <c r="M3" s="18" t="s">
        <v>29</v>
      </c>
      <c r="N3" s="16" t="s">
        <v>1</v>
      </c>
      <c r="O3" s="18" t="s">
        <v>30</v>
      </c>
    </row>
    <row r="4" spans="1:15" ht="30" x14ac:dyDescent="0.25">
      <c r="A4" s="2"/>
      <c r="B4" s="2" t="s">
        <v>2</v>
      </c>
      <c r="C4" s="2" t="s">
        <v>3</v>
      </c>
      <c r="D4" s="19"/>
      <c r="E4" s="2" t="s">
        <v>4</v>
      </c>
      <c r="F4" s="2" t="s">
        <v>5</v>
      </c>
      <c r="G4" s="19"/>
      <c r="H4" s="2" t="s">
        <v>6</v>
      </c>
      <c r="I4" s="19"/>
      <c r="J4" s="2" t="s">
        <v>7</v>
      </c>
      <c r="K4" s="19"/>
      <c r="L4" s="16"/>
      <c r="M4" s="19"/>
      <c r="N4" s="16"/>
      <c r="O4" s="19"/>
    </row>
    <row r="5" spans="1:15" ht="15.75" thickBot="1" x14ac:dyDescent="0.3">
      <c r="A5" s="2" t="s">
        <v>8</v>
      </c>
      <c r="B5" s="3"/>
      <c r="C5" s="3"/>
      <c r="D5" s="20"/>
      <c r="E5" s="3"/>
      <c r="F5" s="3">
        <v>4</v>
      </c>
      <c r="G5" s="20"/>
      <c r="H5" s="3"/>
      <c r="I5" s="20"/>
      <c r="J5" s="3"/>
      <c r="K5" s="20"/>
      <c r="L5" s="17"/>
      <c r="M5" s="20"/>
      <c r="N5" s="17"/>
      <c r="O5" s="20"/>
    </row>
    <row r="6" spans="1:15" x14ac:dyDescent="0.25">
      <c r="A6" s="21" t="s">
        <v>9</v>
      </c>
      <c r="B6" s="23">
        <v>83</v>
      </c>
      <c r="C6" s="23">
        <v>72</v>
      </c>
      <c r="D6" s="25">
        <f>B6/C6</f>
        <v>1.1527777777777777</v>
      </c>
      <c r="E6" s="23">
        <v>60</v>
      </c>
      <c r="F6" s="32">
        <v>38</v>
      </c>
      <c r="G6" s="8">
        <f>B6/F6</f>
        <v>2.1842105263157894</v>
      </c>
      <c r="H6" s="32">
        <v>21</v>
      </c>
      <c r="I6" s="25">
        <f>B6/H6</f>
        <v>3.9523809523809526</v>
      </c>
      <c r="J6" s="32">
        <v>12</v>
      </c>
      <c r="K6" s="25">
        <f>B6/J6</f>
        <v>6.916666666666667</v>
      </c>
      <c r="L6" s="23">
        <v>5</v>
      </c>
      <c r="M6" s="25">
        <f>B6/L6</f>
        <v>16.600000000000001</v>
      </c>
      <c r="N6" s="36">
        <v>1145</v>
      </c>
      <c r="O6" s="27">
        <f>N6/H6</f>
        <v>54.523809523809526</v>
      </c>
    </row>
    <row r="7" spans="1:15" x14ac:dyDescent="0.25">
      <c r="A7" s="22"/>
      <c r="B7" s="24"/>
      <c r="C7" s="24"/>
      <c r="D7" s="26"/>
      <c r="E7" s="24"/>
      <c r="F7" s="33"/>
      <c r="G7" s="9"/>
      <c r="H7" s="33"/>
      <c r="I7" s="26"/>
      <c r="J7" s="33"/>
      <c r="K7" s="26"/>
      <c r="L7" s="24"/>
      <c r="M7" s="26"/>
      <c r="N7" s="37"/>
      <c r="O7" s="28"/>
    </row>
    <row r="8" spans="1:15" x14ac:dyDescent="0.25">
      <c r="A8" s="4" t="s">
        <v>10</v>
      </c>
      <c r="B8" s="5">
        <v>34</v>
      </c>
      <c r="C8" s="5">
        <v>17</v>
      </c>
      <c r="D8" s="34">
        <f>B8/C8</f>
        <v>2</v>
      </c>
      <c r="E8" s="5">
        <v>8</v>
      </c>
      <c r="F8" s="5">
        <v>6</v>
      </c>
      <c r="G8" s="34">
        <f>B8/F8</f>
        <v>5.666666666666667</v>
      </c>
      <c r="H8" s="5">
        <v>3</v>
      </c>
      <c r="I8" s="9">
        <f t="shared" ref="I8:I21" si="0">B8/H8</f>
        <v>11.333333333333334</v>
      </c>
      <c r="J8" s="5">
        <v>1</v>
      </c>
      <c r="K8" s="34">
        <f t="shared" ref="K8:K21" si="1">B8/J8</f>
        <v>34</v>
      </c>
      <c r="L8" s="5">
        <v>1</v>
      </c>
      <c r="M8" s="34">
        <f t="shared" ref="M8:M21" si="2">B8/L8</f>
        <v>34</v>
      </c>
      <c r="N8" s="6">
        <v>900</v>
      </c>
      <c r="O8" s="10">
        <f>N8/H8</f>
        <v>300</v>
      </c>
    </row>
    <row r="9" spans="1:15" x14ac:dyDescent="0.25">
      <c r="A9" s="4" t="s">
        <v>11</v>
      </c>
      <c r="B9" s="5">
        <v>13</v>
      </c>
      <c r="C9" s="5">
        <v>12</v>
      </c>
      <c r="D9" s="9">
        <f t="shared" ref="D9:D12" si="3">B9/C9</f>
        <v>1.0833333333333333</v>
      </c>
      <c r="E9" s="5">
        <v>7</v>
      </c>
      <c r="F9" s="5">
        <v>5</v>
      </c>
      <c r="G9" s="9">
        <f t="shared" ref="G9:G21" si="4">B9/F9</f>
        <v>2.6</v>
      </c>
      <c r="H9" s="5">
        <v>4</v>
      </c>
      <c r="I9" s="9">
        <f t="shared" si="0"/>
        <v>3.25</v>
      </c>
      <c r="J9" s="5">
        <v>3</v>
      </c>
      <c r="K9" s="9">
        <f t="shared" si="1"/>
        <v>4.333333333333333</v>
      </c>
      <c r="L9" s="5">
        <v>2</v>
      </c>
      <c r="M9" s="9">
        <f t="shared" si="2"/>
        <v>6.5</v>
      </c>
      <c r="N9" s="30">
        <v>400</v>
      </c>
      <c r="O9" s="10">
        <f>N9/H9</f>
        <v>100</v>
      </c>
    </row>
    <row r="10" spans="1:15" x14ac:dyDescent="0.25">
      <c r="A10" s="4" t="s">
        <v>12</v>
      </c>
      <c r="B10" s="5">
        <v>24</v>
      </c>
      <c r="C10" s="5">
        <v>16</v>
      </c>
      <c r="D10" s="9">
        <f t="shared" si="3"/>
        <v>1.5</v>
      </c>
      <c r="E10" s="5">
        <v>8</v>
      </c>
      <c r="F10" s="5">
        <v>4</v>
      </c>
      <c r="G10" s="9">
        <f t="shared" si="4"/>
        <v>6</v>
      </c>
      <c r="H10" s="5">
        <v>2</v>
      </c>
      <c r="I10" s="9">
        <f t="shared" si="0"/>
        <v>12</v>
      </c>
      <c r="J10" s="5">
        <v>1</v>
      </c>
      <c r="K10" s="9">
        <f t="shared" si="1"/>
        <v>24</v>
      </c>
      <c r="L10" s="5">
        <v>0</v>
      </c>
      <c r="M10" s="9" t="e">
        <f t="shared" si="2"/>
        <v>#DIV/0!</v>
      </c>
      <c r="N10" s="6">
        <v>750</v>
      </c>
      <c r="O10" s="10">
        <f>N10/H10</f>
        <v>375</v>
      </c>
    </row>
    <row r="11" spans="1:15" x14ac:dyDescent="0.25">
      <c r="A11" s="4" t="s">
        <v>13</v>
      </c>
      <c r="B11" s="5">
        <v>19</v>
      </c>
      <c r="C11" s="5">
        <v>18</v>
      </c>
      <c r="D11" s="9">
        <f t="shared" si="3"/>
        <v>1.0555555555555556</v>
      </c>
      <c r="E11" s="5">
        <v>10</v>
      </c>
      <c r="F11" s="5">
        <v>8</v>
      </c>
      <c r="G11" s="9">
        <f t="shared" si="4"/>
        <v>2.375</v>
      </c>
      <c r="H11" s="5">
        <v>4</v>
      </c>
      <c r="I11" s="9">
        <f t="shared" si="0"/>
        <v>4.75</v>
      </c>
      <c r="J11" s="5">
        <v>2</v>
      </c>
      <c r="K11" s="9">
        <f t="shared" si="1"/>
        <v>9.5</v>
      </c>
      <c r="L11" s="5">
        <v>2</v>
      </c>
      <c r="M11" s="9">
        <f t="shared" si="2"/>
        <v>9.5</v>
      </c>
      <c r="N11" s="6">
        <v>450</v>
      </c>
      <c r="O11" s="10">
        <f>N11/H11</f>
        <v>112.5</v>
      </c>
    </row>
    <row r="12" spans="1:15" ht="30" x14ac:dyDescent="0.25">
      <c r="A12" s="4" t="s">
        <v>14</v>
      </c>
      <c r="B12" s="5"/>
      <c r="C12" s="5"/>
      <c r="D12" s="9" t="e">
        <f t="shared" si="3"/>
        <v>#DIV/0!</v>
      </c>
      <c r="E12" s="5"/>
      <c r="F12" s="5"/>
      <c r="G12" s="9" t="e">
        <f>B12/F12</f>
        <v>#DIV/0!</v>
      </c>
      <c r="H12" s="5"/>
      <c r="I12" s="9" t="e">
        <f t="shared" si="0"/>
        <v>#DIV/0!</v>
      </c>
      <c r="J12" s="5"/>
      <c r="K12" s="9" t="e">
        <f t="shared" si="1"/>
        <v>#DIV/0!</v>
      </c>
      <c r="L12" s="5"/>
      <c r="M12" s="9" t="e">
        <f t="shared" si="2"/>
        <v>#DIV/0!</v>
      </c>
      <c r="N12" s="5"/>
      <c r="O12" s="10" t="e">
        <f>N12/H12</f>
        <v>#DIV/0!</v>
      </c>
    </row>
    <row r="13" spans="1:15" x14ac:dyDescent="0.25">
      <c r="A13" s="7" t="s">
        <v>15</v>
      </c>
      <c r="B13" s="5">
        <v>16</v>
      </c>
      <c r="C13" s="5">
        <v>13</v>
      </c>
      <c r="D13" s="9">
        <f t="shared" ref="D13:D20" si="5">B13/C13</f>
        <v>1.2307692307692308</v>
      </c>
      <c r="E13" s="5">
        <v>11</v>
      </c>
      <c r="F13" s="5">
        <v>6</v>
      </c>
      <c r="G13" s="9">
        <f t="shared" si="4"/>
        <v>2.6666666666666665</v>
      </c>
      <c r="H13" s="5">
        <v>2</v>
      </c>
      <c r="I13" s="9">
        <f t="shared" si="0"/>
        <v>8</v>
      </c>
      <c r="J13" s="5">
        <v>2</v>
      </c>
      <c r="K13" s="9">
        <f t="shared" si="1"/>
        <v>8</v>
      </c>
      <c r="L13" s="5">
        <v>1</v>
      </c>
      <c r="M13" s="9">
        <f t="shared" si="2"/>
        <v>16</v>
      </c>
      <c r="N13" s="6">
        <v>1200</v>
      </c>
      <c r="O13" s="10">
        <f t="shared" ref="O13:O21" si="6">N13/H13</f>
        <v>600</v>
      </c>
    </row>
    <row r="14" spans="1:15" ht="30" x14ac:dyDescent="0.25">
      <c r="A14" s="7" t="s">
        <v>16</v>
      </c>
      <c r="B14" s="5">
        <v>8</v>
      </c>
      <c r="C14" s="5">
        <v>8</v>
      </c>
      <c r="D14" s="9">
        <f t="shared" si="5"/>
        <v>1</v>
      </c>
      <c r="E14" s="5">
        <v>3</v>
      </c>
      <c r="F14" s="5">
        <v>2</v>
      </c>
      <c r="G14" s="9">
        <f t="shared" si="4"/>
        <v>4</v>
      </c>
      <c r="H14" s="5">
        <v>1</v>
      </c>
      <c r="I14" s="9">
        <f t="shared" si="0"/>
        <v>8</v>
      </c>
      <c r="J14" s="5">
        <v>0</v>
      </c>
      <c r="K14" s="9" t="e">
        <f t="shared" si="1"/>
        <v>#DIV/0!</v>
      </c>
      <c r="L14" s="5">
        <v>0</v>
      </c>
      <c r="M14" s="9" t="e">
        <f t="shared" si="2"/>
        <v>#DIV/0!</v>
      </c>
      <c r="N14" s="6">
        <v>800</v>
      </c>
      <c r="O14" s="10">
        <f t="shared" si="6"/>
        <v>800</v>
      </c>
    </row>
    <row r="15" spans="1:15" ht="30" x14ac:dyDescent="0.25">
      <c r="A15" s="7" t="s">
        <v>17</v>
      </c>
      <c r="B15" s="5">
        <v>24</v>
      </c>
      <c r="C15" s="5">
        <v>24</v>
      </c>
      <c r="D15" s="9">
        <f t="shared" si="5"/>
        <v>1</v>
      </c>
      <c r="E15" s="5">
        <v>16</v>
      </c>
      <c r="F15" s="31">
        <v>14</v>
      </c>
      <c r="G15" s="9">
        <f t="shared" si="4"/>
        <v>1.7142857142857142</v>
      </c>
      <c r="H15" s="31">
        <v>10</v>
      </c>
      <c r="I15" s="9">
        <f t="shared" si="0"/>
        <v>2.4</v>
      </c>
      <c r="J15" s="31">
        <v>8</v>
      </c>
      <c r="K15" s="9">
        <f t="shared" si="1"/>
        <v>3</v>
      </c>
      <c r="L15" s="31">
        <v>7</v>
      </c>
      <c r="M15" s="9">
        <f t="shared" si="2"/>
        <v>3.4285714285714284</v>
      </c>
      <c r="N15" s="35">
        <v>1300</v>
      </c>
      <c r="O15" s="10">
        <f t="shared" si="6"/>
        <v>130</v>
      </c>
    </row>
    <row r="16" spans="1:15" ht="30" x14ac:dyDescent="0.25">
      <c r="A16" s="4" t="s">
        <v>18</v>
      </c>
      <c r="B16" s="5">
        <v>9</v>
      </c>
      <c r="C16" s="5">
        <v>9</v>
      </c>
      <c r="D16" s="9">
        <f t="shared" si="5"/>
        <v>1</v>
      </c>
      <c r="E16" s="5">
        <v>8</v>
      </c>
      <c r="F16" s="5">
        <v>5</v>
      </c>
      <c r="G16" s="9">
        <f t="shared" si="4"/>
        <v>1.8</v>
      </c>
      <c r="H16" s="5">
        <v>2</v>
      </c>
      <c r="I16" s="9">
        <f t="shared" si="0"/>
        <v>4.5</v>
      </c>
      <c r="J16" s="5">
        <v>2</v>
      </c>
      <c r="K16" s="9">
        <f t="shared" si="1"/>
        <v>4.5</v>
      </c>
      <c r="L16" s="5">
        <v>1</v>
      </c>
      <c r="M16" s="9">
        <f t="shared" si="2"/>
        <v>9</v>
      </c>
      <c r="N16" s="6">
        <v>4000</v>
      </c>
      <c r="O16" s="29">
        <f>N16/H16</f>
        <v>2000</v>
      </c>
    </row>
    <row r="17" spans="1:15" ht="30" x14ac:dyDescent="0.25">
      <c r="A17" s="4" t="s">
        <v>19</v>
      </c>
      <c r="B17" s="5">
        <v>8</v>
      </c>
      <c r="C17" s="5">
        <v>4</v>
      </c>
      <c r="D17" s="9">
        <f t="shared" si="5"/>
        <v>2</v>
      </c>
      <c r="E17" s="5">
        <v>2</v>
      </c>
      <c r="F17" s="5">
        <v>1</v>
      </c>
      <c r="G17" s="9">
        <f t="shared" si="4"/>
        <v>8</v>
      </c>
      <c r="H17" s="5">
        <v>1</v>
      </c>
      <c r="I17" s="9">
        <f t="shared" si="0"/>
        <v>8</v>
      </c>
      <c r="J17" s="5">
        <v>0</v>
      </c>
      <c r="K17" s="9" t="e">
        <f t="shared" si="1"/>
        <v>#DIV/0!</v>
      </c>
      <c r="L17" s="5">
        <v>0</v>
      </c>
      <c r="M17" s="9" t="e">
        <f t="shared" si="2"/>
        <v>#DIV/0!</v>
      </c>
      <c r="N17" s="6">
        <v>600</v>
      </c>
      <c r="O17" s="10">
        <f t="shared" si="6"/>
        <v>600</v>
      </c>
    </row>
    <row r="18" spans="1:15" x14ac:dyDescent="0.25">
      <c r="A18" s="4" t="s">
        <v>20</v>
      </c>
      <c r="B18" s="5">
        <v>15</v>
      </c>
      <c r="C18" s="5">
        <v>14</v>
      </c>
      <c r="D18" s="9">
        <f t="shared" si="5"/>
        <v>1.0714285714285714</v>
      </c>
      <c r="E18" s="5">
        <v>4</v>
      </c>
      <c r="F18" s="5">
        <v>3</v>
      </c>
      <c r="G18" s="9">
        <f t="shared" si="4"/>
        <v>5</v>
      </c>
      <c r="H18" s="5">
        <v>1</v>
      </c>
      <c r="I18" s="34">
        <f t="shared" si="0"/>
        <v>15</v>
      </c>
      <c r="J18" s="5">
        <v>0</v>
      </c>
      <c r="K18" s="9" t="e">
        <f t="shared" si="1"/>
        <v>#DIV/0!</v>
      </c>
      <c r="L18" s="5">
        <v>0</v>
      </c>
      <c r="M18" s="9" t="e">
        <f t="shared" si="2"/>
        <v>#DIV/0!</v>
      </c>
      <c r="N18" s="30">
        <v>450</v>
      </c>
      <c r="O18" s="10">
        <f t="shared" si="6"/>
        <v>450</v>
      </c>
    </row>
    <row r="19" spans="1:15" x14ac:dyDescent="0.25">
      <c r="A19" s="4" t="s">
        <v>21</v>
      </c>
      <c r="B19" s="5">
        <v>13</v>
      </c>
      <c r="C19" s="5">
        <v>7</v>
      </c>
      <c r="D19" s="9">
        <f t="shared" si="5"/>
        <v>1.8571428571428572</v>
      </c>
      <c r="E19" s="5">
        <v>5</v>
      </c>
      <c r="F19" s="5">
        <v>3</v>
      </c>
      <c r="G19" s="9">
        <f t="shared" si="4"/>
        <v>4.333333333333333</v>
      </c>
      <c r="H19" s="5">
        <v>1</v>
      </c>
      <c r="I19" s="9">
        <f t="shared" si="0"/>
        <v>13</v>
      </c>
      <c r="J19" s="5">
        <v>1</v>
      </c>
      <c r="K19" s="9">
        <f t="shared" si="1"/>
        <v>13</v>
      </c>
      <c r="L19" s="5">
        <v>1</v>
      </c>
      <c r="M19" s="9">
        <f t="shared" si="2"/>
        <v>13</v>
      </c>
      <c r="N19" s="6">
        <v>900</v>
      </c>
      <c r="O19" s="10">
        <f t="shared" si="6"/>
        <v>900</v>
      </c>
    </row>
    <row r="20" spans="1:15" ht="30.75" thickBot="1" x14ac:dyDescent="0.3">
      <c r="A20" s="4" t="s">
        <v>22</v>
      </c>
      <c r="B20" s="5">
        <v>7</v>
      </c>
      <c r="C20" s="5">
        <v>7</v>
      </c>
      <c r="D20" s="9">
        <f t="shared" si="5"/>
        <v>1</v>
      </c>
      <c r="E20" s="5">
        <v>4</v>
      </c>
      <c r="F20" s="5">
        <v>3</v>
      </c>
      <c r="G20" s="9">
        <f t="shared" si="4"/>
        <v>2.3333333333333335</v>
      </c>
      <c r="H20" s="5">
        <v>0</v>
      </c>
      <c r="I20" s="9" t="e">
        <f t="shared" si="0"/>
        <v>#DIV/0!</v>
      </c>
      <c r="J20" s="5">
        <v>1</v>
      </c>
      <c r="K20" s="9">
        <f t="shared" si="1"/>
        <v>7</v>
      </c>
      <c r="L20" s="5">
        <v>0</v>
      </c>
      <c r="M20" s="9" t="e">
        <f t="shared" si="2"/>
        <v>#DIV/0!</v>
      </c>
      <c r="N20" s="6">
        <v>1150</v>
      </c>
      <c r="O20" s="10" t="e">
        <f t="shared" si="6"/>
        <v>#DIV/0!</v>
      </c>
    </row>
    <row r="21" spans="1:15" ht="15.75" thickBot="1" x14ac:dyDescent="0.3">
      <c r="A21" s="13" t="s">
        <v>23</v>
      </c>
      <c r="B21" s="11">
        <f>SUM(B6:B20)</f>
        <v>273</v>
      </c>
      <c r="C21" s="12">
        <f>SUM(C6:C20)</f>
        <v>221</v>
      </c>
      <c r="D21" s="14">
        <f>B21/C21</f>
        <v>1.2352941176470589</v>
      </c>
      <c r="E21" s="12">
        <f>SUM(E6:E20)</f>
        <v>146</v>
      </c>
      <c r="F21" s="12">
        <f>SUM(F6:F20)</f>
        <v>98</v>
      </c>
      <c r="G21" s="14">
        <f t="shared" si="4"/>
        <v>2.7857142857142856</v>
      </c>
      <c r="H21" s="12">
        <f>SUM(H6:H20)</f>
        <v>52</v>
      </c>
      <c r="I21" s="14">
        <f t="shared" si="0"/>
        <v>5.25</v>
      </c>
      <c r="J21" s="12">
        <f>SUM(J6:J20)</f>
        <v>33</v>
      </c>
      <c r="K21" s="14">
        <f t="shared" si="1"/>
        <v>8.2727272727272734</v>
      </c>
      <c r="L21" s="12">
        <f>SUM(L6:L20)</f>
        <v>20</v>
      </c>
      <c r="M21" s="14">
        <f t="shared" si="2"/>
        <v>13.65</v>
      </c>
      <c r="N21" s="12">
        <f>SUM(N6:N20)</f>
        <v>14045</v>
      </c>
      <c r="O21" s="15">
        <f t="shared" si="6"/>
        <v>270.09615384615387</v>
      </c>
    </row>
  </sheetData>
  <mergeCells count="22">
    <mergeCell ref="N6:N7"/>
    <mergeCell ref="I6:I7"/>
    <mergeCell ref="J6:J7"/>
    <mergeCell ref="K6:K7"/>
    <mergeCell ref="L6:L7"/>
    <mergeCell ref="M6:M7"/>
    <mergeCell ref="N3:N5"/>
    <mergeCell ref="O3:O5"/>
    <mergeCell ref="A6:A7"/>
    <mergeCell ref="B6:B7"/>
    <mergeCell ref="C6:C7"/>
    <mergeCell ref="D6:D7"/>
    <mergeCell ref="E6:E7"/>
    <mergeCell ref="F6:F7"/>
    <mergeCell ref="H6:H7"/>
    <mergeCell ref="D3:D5"/>
    <mergeCell ref="G3:G5"/>
    <mergeCell ref="I3:I5"/>
    <mergeCell ref="K3:K5"/>
    <mergeCell ref="L3:L5"/>
    <mergeCell ref="M3:M5"/>
    <mergeCell ref="O6:O7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Puderbaugh</dc:creator>
  <cp:lastModifiedBy>jadeboowh</cp:lastModifiedBy>
  <dcterms:created xsi:type="dcterms:W3CDTF">2020-01-26T10:03:26Z</dcterms:created>
  <dcterms:modified xsi:type="dcterms:W3CDTF">2020-05-24T17:04:14Z</dcterms:modified>
</cp:coreProperties>
</file>